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'Feuil1'!$A$2:$P$45</definedName>
  </definedNames>
  <calcPr fullCalcOnLoad="1"/>
</workbook>
</file>

<file path=xl/sharedStrings.xml><?xml version="1.0" encoding="utf-8"?>
<sst xmlns="http://schemas.openxmlformats.org/spreadsheetml/2006/main" count="54" uniqueCount="43">
  <si>
    <t xml:space="preserve">DELIBERATION </t>
  </si>
  <si>
    <t>Du 18 MARS 2010</t>
  </si>
  <si>
    <t>SUR LE COMPTE ADMINISTRATIF 2009 - Budget M14</t>
  </si>
  <si>
    <t xml:space="preserve">   Nombre de membres en exercice : 15</t>
  </si>
  <si>
    <t xml:space="preserve">   Nombre de membres présents : 15     </t>
  </si>
  <si>
    <t xml:space="preserve">   Nombre de suffrages exprimés : 14</t>
  </si>
  <si>
    <t xml:space="preserve">   Nombre de pouvoirs : 2</t>
  </si>
  <si>
    <t xml:space="preserve">   Votes Contre :  0 Abstentions : 0  </t>
  </si>
  <si>
    <t xml:space="preserve"> Pour : 14</t>
  </si>
  <si>
    <t>Date de la convocation : 13 mars 2010</t>
  </si>
  <si>
    <t>Séance du 18 mars 2010 à 20 h 30</t>
  </si>
  <si>
    <t xml:space="preserve">Le Conseil municipal réuni sous la présidence de Madame Nathalie BOUDRAS, délibérant sur le compte administratif de l'exercice 2009, dressé par Monsieur THOMAS Alain,  </t>
  </si>
  <si>
    <t>après s'être fait présenter le budget primitif et les décisions modificatives de l'exercice considéré,</t>
  </si>
  <si>
    <t>1°/    Lui donne acte de la présentation faite du compte administratif, lequel peut se résumer ainsi :</t>
  </si>
  <si>
    <t>LIBELLE</t>
  </si>
  <si>
    <t>FONCTIONNEMENT</t>
  </si>
  <si>
    <t>INVESTISSEMENT</t>
  </si>
  <si>
    <t>ENSEMBLE</t>
  </si>
  <si>
    <t>DEPENSES OU</t>
  </si>
  <si>
    <t>RECETTES OU</t>
  </si>
  <si>
    <t>DEFICIT</t>
  </si>
  <si>
    <t>EXCEDENT</t>
  </si>
  <si>
    <t>Résultats reportés</t>
  </si>
  <si>
    <t>Opérations de l'exercice</t>
  </si>
  <si>
    <t>Totaux</t>
  </si>
  <si>
    <t>Résultat de clôture</t>
  </si>
  <si>
    <t xml:space="preserve">Besoin de financement   </t>
  </si>
  <si>
    <t xml:space="preserve">Excédent de financement   </t>
  </si>
  <si>
    <t xml:space="preserve">Reste à réaliser   </t>
  </si>
  <si>
    <t xml:space="preserve">   des restes à réaliser</t>
  </si>
  <si>
    <t xml:space="preserve">Besoin total de financement   </t>
  </si>
  <si>
    <t>Le Maire,</t>
  </si>
  <si>
    <t xml:space="preserve">2°/ Considérant l'excédent de fonctionnement, décide d'affecter la somme de </t>
  </si>
  <si>
    <t xml:space="preserve">       au Compte 1068 Investissement</t>
  </si>
  <si>
    <t>A. THOMAS</t>
  </si>
  <si>
    <t xml:space="preserve">   </t>
  </si>
  <si>
    <t xml:space="preserve">3°/    Constate les identités de valeur avec les indications du compte de gestion relatives au report à nouveau, au résultat d'exploitation de l'exercice et au fonds de roulement </t>
  </si>
  <si>
    <t xml:space="preserve">         du bilan d'entrée et de sortie, aux débits et crédits portés à titre budgétaire aux différents comptes ;</t>
  </si>
  <si>
    <t xml:space="preserve">4°/    Reconnaît la sincérité des restes à réaliser ; </t>
  </si>
  <si>
    <t>5°/    Arrête les résultats définitifs tels que résumés ci-dessus ;</t>
  </si>
  <si>
    <t xml:space="preserve">Ont signé au registre des délibérations ARCHIER C. -BERTRAND D. -  BERTRAND J. - BOUDRAS N. - CAVALLARO V. - COGNET Cl. - COSTE S. - DUFAUD Fl. - DUFAUD L. </t>
  </si>
  <si>
    <t xml:space="preserve"> FERRAND J. - GACHET J.F. - GRENIER R. - LAFFAY V. - MAZANCIEUX P. - THOMAS A. -</t>
  </si>
  <si>
    <t>Pour expédition conforme, le Président,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</si>
</sst>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 #,##0.00\ [$€]\ ;\-#,##0.00\ [$€]\ ;&quot; -&quot;#\ [$€]\ ;@\ "/>
    <numFmt numFmtId="166" formatCode="0.000000"/>
    <numFmt numFmtId="167" formatCode="#,##0.00&quot;   &quot;"/>
  </numFmts>
  <fonts count="2">
    <font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2" xfId="0" applyBorder="1" applyAlignment="1">
      <alignment vertical="center"/>
    </xf>
    <xf numFmtId="164" fontId="0" fillId="0" borderId="3" xfId="0" applyBorder="1" applyAlignment="1">
      <alignment vertical="center"/>
    </xf>
    <xf numFmtId="164" fontId="0" fillId="0" borderId="4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5" xfId="0" applyBorder="1" applyAlignment="1">
      <alignment vertical="center"/>
    </xf>
    <xf numFmtId="164" fontId="0" fillId="0" borderId="6" xfId="0" applyFont="1" applyBorder="1" applyAlignment="1">
      <alignment vertical="center"/>
    </xf>
    <xf numFmtId="164" fontId="0" fillId="0" borderId="7" xfId="0" applyBorder="1" applyAlignment="1">
      <alignment vertical="center"/>
    </xf>
    <xf numFmtId="164" fontId="0" fillId="0" borderId="8" xfId="0" applyFont="1" applyBorder="1" applyAlignment="1">
      <alignment vertical="center"/>
    </xf>
    <xf numFmtId="166" fontId="0" fillId="0" borderId="0" xfId="0" applyNumberFormat="1" applyAlignment="1">
      <alignment/>
    </xf>
    <xf numFmtId="164" fontId="0" fillId="0" borderId="9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167" fontId="0" fillId="0" borderId="22" xfId="0" applyNumberForma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25" xfId="0" applyNumberForma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64" fontId="0" fillId="0" borderId="27" xfId="0" applyFont="1" applyBorder="1" applyAlignment="1">
      <alignment horizontal="center" vertical="center"/>
    </xf>
    <xf numFmtId="167" fontId="0" fillId="0" borderId="28" xfId="0" applyNumberFormat="1" applyBorder="1" applyAlignment="1">
      <alignment horizontal="center" vertical="center"/>
    </xf>
    <xf numFmtId="167" fontId="0" fillId="0" borderId="29" xfId="0" applyNumberFormat="1" applyBorder="1" applyAlignment="1">
      <alignment horizontal="center" vertical="center"/>
    </xf>
    <xf numFmtId="167" fontId="0" fillId="0" borderId="30" xfId="0" applyNumberFormat="1" applyBorder="1" applyAlignment="1">
      <alignment horizontal="center" vertical="center"/>
    </xf>
    <xf numFmtId="164" fontId="0" fillId="0" borderId="31" xfId="0" applyFont="1" applyBorder="1" applyAlignment="1">
      <alignment horizontal="center" vertical="center"/>
    </xf>
    <xf numFmtId="167" fontId="0" fillId="0" borderId="32" xfId="0" applyNumberFormat="1" applyBorder="1" applyAlignment="1">
      <alignment horizontal="center" vertical="center"/>
    </xf>
    <xf numFmtId="167" fontId="0" fillId="0" borderId="33" xfId="0" applyNumberFormat="1" applyBorder="1" applyAlignment="1">
      <alignment horizontal="center" vertical="center"/>
    </xf>
    <xf numFmtId="167" fontId="0" fillId="0" borderId="34" xfId="0" applyNumberFormat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167" fontId="0" fillId="0" borderId="0" xfId="0" applyNumberFormat="1" applyAlignment="1">
      <alignment horizontal="right" vertical="center"/>
    </xf>
    <xf numFmtId="167" fontId="0" fillId="0" borderId="35" xfId="0" applyNumberFormat="1" applyBorder="1" applyAlignment="1">
      <alignment horizontal="center" vertical="center"/>
    </xf>
    <xf numFmtId="167" fontId="0" fillId="0" borderId="36" xfId="0" applyNumberFormat="1" applyBorder="1" applyAlignment="1">
      <alignment vertical="center"/>
    </xf>
    <xf numFmtId="167" fontId="0" fillId="0" borderId="26" xfId="0" applyNumberFormat="1" applyBorder="1" applyAlignment="1">
      <alignment vertical="center"/>
    </xf>
    <xf numFmtId="167" fontId="0" fillId="0" borderId="37" xfId="20" applyNumberFormat="1" applyFont="1" applyFill="1" applyBorder="1" applyAlignment="1" applyProtection="1">
      <alignment horizontal="center" vertical="center"/>
      <protection/>
    </xf>
    <xf numFmtId="167" fontId="0" fillId="0" borderId="37" xfId="0" applyNumberForma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67" fontId="0" fillId="0" borderId="38" xfId="0" applyNumberForma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B2">
      <selection activeCell="T9" sqref="T9"/>
    </sheetView>
  </sheetViews>
  <sheetFormatPr defaultColWidth="11.421875" defaultRowHeight="12.75"/>
  <cols>
    <col min="1" max="1" width="3.28125" style="0" customWidth="1"/>
    <col min="2" max="2" width="10.00390625" style="0" customWidth="1"/>
    <col min="3" max="3" width="10.57421875" style="0" customWidth="1"/>
    <col min="4" max="15" width="10.00390625" style="0" customWidth="1"/>
  </cols>
  <sheetData>
    <row r="1" spans="1:16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 t="s">
        <v>3</v>
      </c>
      <c r="M4" s="4"/>
      <c r="N4" s="4"/>
      <c r="O4" s="5">
        <v>15</v>
      </c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6" t="s">
        <v>4</v>
      </c>
      <c r="M5" s="7"/>
      <c r="N5" s="7"/>
      <c r="O5" s="8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6" t="s">
        <v>5</v>
      </c>
      <c r="M6" s="7"/>
      <c r="N6" s="7"/>
      <c r="O6" s="8"/>
      <c r="P6" s="2"/>
    </row>
    <row r="7" spans="1:1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6" t="s">
        <v>6</v>
      </c>
      <c r="M7" s="7"/>
      <c r="N7" s="7"/>
      <c r="O7" s="8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9" t="s">
        <v>7</v>
      </c>
      <c r="M8" s="10"/>
      <c r="N8" s="10"/>
      <c r="O8" s="11" t="s">
        <v>8</v>
      </c>
      <c r="P8" s="2"/>
    </row>
    <row r="9" spans="1:20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 t="s">
        <v>9</v>
      </c>
      <c r="M9" s="2"/>
      <c r="N9" s="2"/>
      <c r="O9" s="2"/>
      <c r="P9" s="2"/>
      <c r="T9" s="12">
        <f>137941/135816</f>
        <v>1.0156461683454086</v>
      </c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 t="s">
        <v>10</v>
      </c>
      <c r="M10" s="2"/>
      <c r="N10" s="2"/>
      <c r="O10" s="2"/>
      <c r="P10" s="2"/>
    </row>
    <row r="11" spans="1:16" ht="12.75">
      <c r="A11" s="2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2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2"/>
      <c r="B15" s="13" t="s">
        <v>14</v>
      </c>
      <c r="C15" s="13"/>
      <c r="D15" s="14" t="s">
        <v>15</v>
      </c>
      <c r="E15" s="14"/>
      <c r="F15" s="14"/>
      <c r="G15" s="14"/>
      <c r="H15" s="14" t="s">
        <v>16</v>
      </c>
      <c r="I15" s="14"/>
      <c r="J15" s="14"/>
      <c r="K15" s="14"/>
      <c r="L15" s="15" t="s">
        <v>17</v>
      </c>
      <c r="M15" s="15"/>
      <c r="N15" s="15"/>
      <c r="O15" s="15"/>
      <c r="P15" s="2"/>
    </row>
    <row r="16" spans="1:16" ht="12.75">
      <c r="A16" s="2"/>
      <c r="B16" s="13"/>
      <c r="C16" s="13"/>
      <c r="D16" s="16" t="s">
        <v>18</v>
      </c>
      <c r="E16" s="16"/>
      <c r="F16" s="17" t="s">
        <v>19</v>
      </c>
      <c r="G16" s="17"/>
      <c r="H16" s="18" t="s">
        <v>18</v>
      </c>
      <c r="I16" s="18"/>
      <c r="J16" s="17" t="s">
        <v>19</v>
      </c>
      <c r="K16" s="17"/>
      <c r="L16" s="19" t="s">
        <v>18</v>
      </c>
      <c r="M16" s="19"/>
      <c r="N16" s="17" t="s">
        <v>19</v>
      </c>
      <c r="O16" s="17"/>
      <c r="P16" s="2"/>
    </row>
    <row r="17" spans="1:16" ht="12.75">
      <c r="A17" s="2"/>
      <c r="B17" s="13"/>
      <c r="C17" s="13"/>
      <c r="D17" s="20" t="s">
        <v>20</v>
      </c>
      <c r="E17" s="20"/>
      <c r="F17" s="21" t="s">
        <v>21</v>
      </c>
      <c r="G17" s="21"/>
      <c r="H17" s="22" t="s">
        <v>20</v>
      </c>
      <c r="I17" s="22"/>
      <c r="J17" s="23" t="s">
        <v>21</v>
      </c>
      <c r="K17" s="23"/>
      <c r="L17" s="24" t="s">
        <v>20</v>
      </c>
      <c r="M17" s="24"/>
      <c r="N17" s="23" t="s">
        <v>21</v>
      </c>
      <c r="O17" s="23"/>
      <c r="P17" s="2"/>
    </row>
    <row r="18" spans="1:16" ht="12.75">
      <c r="A18" s="2"/>
      <c r="B18" s="25" t="s">
        <v>22</v>
      </c>
      <c r="C18" s="25"/>
      <c r="D18" s="26"/>
      <c r="E18" s="26"/>
      <c r="F18" s="27">
        <v>71815.64</v>
      </c>
      <c r="G18" s="27"/>
      <c r="H18" s="26">
        <v>36121.41</v>
      </c>
      <c r="I18" s="26"/>
      <c r="J18" s="27"/>
      <c r="K18" s="27"/>
      <c r="L18" s="28">
        <f>SUM(D18+H18)</f>
        <v>36121.41</v>
      </c>
      <c r="M18" s="28"/>
      <c r="N18" s="27">
        <f>SUM(F18+J18)</f>
        <v>71815.64</v>
      </c>
      <c r="O18" s="27"/>
      <c r="P18" s="2"/>
    </row>
    <row r="19" spans="1:16" ht="12.75">
      <c r="A19" s="2"/>
      <c r="B19" s="29" t="s">
        <v>23</v>
      </c>
      <c r="C19" s="29"/>
      <c r="D19" s="30">
        <v>392529.76</v>
      </c>
      <c r="E19" s="30"/>
      <c r="F19" s="31">
        <v>516586.44</v>
      </c>
      <c r="G19" s="31"/>
      <c r="H19" s="30">
        <v>252351.8</v>
      </c>
      <c r="I19" s="30"/>
      <c r="J19" s="31">
        <v>101172.76</v>
      </c>
      <c r="K19" s="31"/>
      <c r="L19" s="32">
        <f>SUM(D19+H19)</f>
        <v>644881.56</v>
      </c>
      <c r="M19" s="32"/>
      <c r="N19" s="31">
        <f>SUM(F19+J19)</f>
        <v>617759.2</v>
      </c>
      <c r="O19" s="31"/>
      <c r="P19" s="2"/>
    </row>
    <row r="20" spans="1:16" ht="12.75">
      <c r="A20" s="2"/>
      <c r="B20" s="33" t="s">
        <v>24</v>
      </c>
      <c r="C20" s="33"/>
      <c r="D20" s="34">
        <f>SUM(D18:E19)</f>
        <v>392529.76</v>
      </c>
      <c r="E20" s="34"/>
      <c r="F20" s="35">
        <f>SUM(F18:G19)</f>
        <v>588402.08</v>
      </c>
      <c r="G20" s="35"/>
      <c r="H20" s="34">
        <f>SUM(H18:I19)</f>
        <v>288473.20999999996</v>
      </c>
      <c r="I20" s="34"/>
      <c r="J20" s="35">
        <f>SUM(J18:K19)</f>
        <v>101172.76</v>
      </c>
      <c r="K20" s="35"/>
      <c r="L20" s="36">
        <f>SUM(L18+L19)</f>
        <v>681002.9700000001</v>
      </c>
      <c r="M20" s="36"/>
      <c r="N20" s="35">
        <f>SUM(N18+N19)</f>
        <v>689574.84</v>
      </c>
      <c r="O20" s="35"/>
      <c r="P20" s="2"/>
    </row>
    <row r="21" spans="1:16" ht="12.75">
      <c r="A21" s="2"/>
      <c r="B21" s="37" t="s">
        <v>25</v>
      </c>
      <c r="C21" s="37"/>
      <c r="D21" s="38"/>
      <c r="E21" s="38"/>
      <c r="F21" s="39">
        <f>F20-D20</f>
        <v>195872.31999999995</v>
      </c>
      <c r="G21" s="39"/>
      <c r="H21" s="38">
        <f>H20-J20</f>
        <v>187300.44999999995</v>
      </c>
      <c r="I21" s="38"/>
      <c r="J21" s="39"/>
      <c r="K21" s="39"/>
      <c r="L21" s="40"/>
      <c r="M21" s="40"/>
      <c r="N21" s="39">
        <f>N20-L20</f>
        <v>8571.869999999879</v>
      </c>
      <c r="O21" s="39"/>
      <c r="P21" s="2"/>
    </row>
    <row r="22" spans="1:16" ht="12.75">
      <c r="A22" s="2"/>
      <c r="B22" s="2"/>
      <c r="C22" s="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"/>
    </row>
    <row r="23" spans="1:16" ht="12.75">
      <c r="A23" s="2"/>
      <c r="B23" s="2"/>
      <c r="C23" s="2"/>
      <c r="D23" s="41"/>
      <c r="E23" s="42"/>
      <c r="F23" s="42"/>
      <c r="G23" s="42" t="s">
        <v>26</v>
      </c>
      <c r="H23" s="43">
        <f>H21</f>
        <v>187300.44999999995</v>
      </c>
      <c r="I23" s="43"/>
      <c r="J23" s="41"/>
      <c r="K23" s="41"/>
      <c r="L23" s="41"/>
      <c r="M23" s="41"/>
      <c r="N23" s="41"/>
      <c r="O23" s="41"/>
      <c r="P23" s="2"/>
    </row>
    <row r="24" spans="1:16" ht="12.75">
      <c r="A24" s="2"/>
      <c r="B24" s="2"/>
      <c r="C24" s="2"/>
      <c r="D24" s="41"/>
      <c r="E24" s="42"/>
      <c r="F24" s="42"/>
      <c r="G24" s="42" t="s">
        <v>27</v>
      </c>
      <c r="H24" s="44"/>
      <c r="I24" s="45"/>
      <c r="J24" s="41"/>
      <c r="K24" s="41"/>
      <c r="L24" s="41"/>
      <c r="M24" s="41"/>
      <c r="N24" s="41"/>
      <c r="O24" s="41"/>
      <c r="P24" s="2"/>
    </row>
    <row r="25" spans="1:16" ht="12.75">
      <c r="A25" s="2"/>
      <c r="B25" s="7"/>
      <c r="C25" s="7"/>
      <c r="D25" s="41"/>
      <c r="E25" s="42"/>
      <c r="F25" s="42"/>
      <c r="G25" s="42"/>
      <c r="H25" s="41"/>
      <c r="I25" s="41"/>
      <c r="J25" s="41"/>
      <c r="K25" s="41"/>
      <c r="L25" s="41"/>
      <c r="M25" s="41"/>
      <c r="N25" s="41"/>
      <c r="O25" s="41"/>
      <c r="P25" s="2"/>
    </row>
    <row r="26" spans="1:16" ht="12.75">
      <c r="A26" s="2"/>
      <c r="B26" s="7"/>
      <c r="C26" s="7"/>
      <c r="D26" s="41"/>
      <c r="E26" s="42"/>
      <c r="F26" s="42"/>
      <c r="G26" s="42" t="s">
        <v>28</v>
      </c>
      <c r="H26" s="46">
        <v>271666</v>
      </c>
      <c r="I26" s="46"/>
      <c r="J26" s="47">
        <v>189571</v>
      </c>
      <c r="K26" s="47"/>
      <c r="L26" s="41"/>
      <c r="M26" s="41"/>
      <c r="N26" s="41"/>
      <c r="O26" s="41"/>
      <c r="P26" s="2"/>
    </row>
    <row r="27" spans="1:16" ht="12.75">
      <c r="A27" s="2"/>
      <c r="B27" s="7"/>
      <c r="C27" s="7"/>
      <c r="D27" s="41"/>
      <c r="E27" s="42"/>
      <c r="F27" s="42"/>
      <c r="G27" s="42"/>
      <c r="H27" s="41"/>
      <c r="I27" s="41"/>
      <c r="J27" s="41"/>
      <c r="K27" s="41"/>
      <c r="L27" s="41"/>
      <c r="M27" s="41"/>
      <c r="N27" s="41"/>
      <c r="O27" s="41"/>
      <c r="P27" s="2"/>
    </row>
    <row r="28" spans="1:16" ht="12.75">
      <c r="A28" s="2"/>
      <c r="B28" s="7"/>
      <c r="C28" s="7"/>
      <c r="D28" s="41"/>
      <c r="E28" s="42"/>
      <c r="F28" s="42"/>
      <c r="G28" s="42" t="s">
        <v>26</v>
      </c>
      <c r="H28" s="43">
        <v>82095</v>
      </c>
      <c r="I28" s="43"/>
      <c r="J28" s="48" t="s">
        <v>29</v>
      </c>
      <c r="K28" s="48"/>
      <c r="L28" s="41"/>
      <c r="M28" s="41"/>
      <c r="N28" s="41"/>
      <c r="O28" s="41"/>
      <c r="P28" s="2"/>
    </row>
    <row r="29" spans="1:16" ht="12.75">
      <c r="A29" s="2"/>
      <c r="B29" s="7"/>
      <c r="C29" s="7"/>
      <c r="D29" s="41"/>
      <c r="E29" s="42"/>
      <c r="F29" s="42"/>
      <c r="G29" s="42" t="s">
        <v>27</v>
      </c>
      <c r="H29" s="49"/>
      <c r="I29" s="49"/>
      <c r="J29" s="48"/>
      <c r="K29" s="48"/>
      <c r="L29" s="41"/>
      <c r="M29" s="41"/>
      <c r="N29" s="41"/>
      <c r="O29" s="41"/>
      <c r="P29" s="2"/>
    </row>
    <row r="30" spans="1:16" ht="12.75">
      <c r="A30" s="2"/>
      <c r="B30" s="7"/>
      <c r="C30" s="7"/>
      <c r="D30" s="41"/>
      <c r="E30" s="42"/>
      <c r="F30" s="42"/>
      <c r="G30" s="42"/>
      <c r="H30" s="41"/>
      <c r="I30" s="41"/>
      <c r="J30" s="41"/>
      <c r="K30" s="41"/>
      <c r="L30" s="41"/>
      <c r="M30" s="41"/>
      <c r="N30" s="41"/>
      <c r="O30" s="41"/>
      <c r="P30" s="2"/>
    </row>
    <row r="31" spans="1:16" ht="12.75">
      <c r="A31" s="2"/>
      <c r="B31" s="7"/>
      <c r="C31" s="7"/>
      <c r="D31" s="41"/>
      <c r="E31" s="42"/>
      <c r="F31" s="42"/>
      <c r="G31" s="42" t="s">
        <v>30</v>
      </c>
      <c r="H31" s="43">
        <f>SUM(H23+H28)</f>
        <v>269395.44999999995</v>
      </c>
      <c r="I31" s="43"/>
      <c r="J31" s="41"/>
      <c r="K31" s="41"/>
      <c r="L31" s="41"/>
      <c r="M31" s="41"/>
      <c r="N31" s="41" t="s">
        <v>31</v>
      </c>
      <c r="O31" s="41"/>
      <c r="P31" s="2"/>
    </row>
    <row r="32" spans="1:16" ht="12.75">
      <c r="A32" s="2"/>
      <c r="B32" s="7"/>
      <c r="C32" s="7"/>
      <c r="D32" s="41"/>
      <c r="E32" s="42"/>
      <c r="F32" s="42"/>
      <c r="G32" s="42" t="s">
        <v>27</v>
      </c>
      <c r="H32" s="49"/>
      <c r="I32" s="49"/>
      <c r="J32" s="41"/>
      <c r="K32" s="41"/>
      <c r="L32" s="41"/>
      <c r="M32" s="41"/>
      <c r="N32" s="41"/>
      <c r="O32" s="41"/>
      <c r="P32" s="2"/>
    </row>
    <row r="33" spans="1:16" ht="12.75">
      <c r="A33" s="2"/>
      <c r="B33" s="2"/>
      <c r="C33" s="2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2"/>
    </row>
    <row r="34" spans="1:16" ht="12.75">
      <c r="A34" s="2" t="s">
        <v>32</v>
      </c>
      <c r="B34" s="2"/>
      <c r="C34" s="2"/>
      <c r="D34" s="41"/>
      <c r="E34" s="41"/>
      <c r="F34" s="41"/>
      <c r="G34" s="41"/>
      <c r="H34" s="47">
        <v>195872.32</v>
      </c>
      <c r="I34" s="47"/>
      <c r="J34" s="41" t="s">
        <v>33</v>
      </c>
      <c r="K34" s="41"/>
      <c r="L34" s="41"/>
      <c r="M34" s="41"/>
      <c r="N34" s="41"/>
      <c r="O34" s="41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 t="s">
        <v>34</v>
      </c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47"/>
      <c r="I36" s="47"/>
      <c r="J36" s="2" t="s">
        <v>35</v>
      </c>
      <c r="K36" s="2"/>
      <c r="L36" s="2"/>
      <c r="M36" s="2"/>
      <c r="N36" s="2"/>
      <c r="O36" s="2"/>
      <c r="P36" s="2"/>
    </row>
    <row r="37" spans="1:16" ht="12.75">
      <c r="A37" s="2" t="s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 t="s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 t="s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 t="s">
        <v>39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 t="s">
        <v>40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 t="s">
        <v>41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 t="s">
        <v>42</v>
      </c>
      <c r="K43" s="2"/>
      <c r="L43" s="2"/>
      <c r="M43" s="2"/>
      <c r="N43" s="2"/>
      <c r="O43" s="2"/>
      <c r="P43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mergeCells count="57">
    <mergeCell ref="A1:P1"/>
    <mergeCell ref="A2:P2"/>
    <mergeCell ref="A3:P3"/>
    <mergeCell ref="B15:C17"/>
    <mergeCell ref="D15:G15"/>
    <mergeCell ref="H15:K15"/>
    <mergeCell ref="L15:O15"/>
    <mergeCell ref="D16:E16"/>
    <mergeCell ref="F16:G16"/>
    <mergeCell ref="H16:I16"/>
    <mergeCell ref="J16:K16"/>
    <mergeCell ref="L16:M16"/>
    <mergeCell ref="N16:O16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H23:I23"/>
    <mergeCell ref="H26:I26"/>
    <mergeCell ref="J26:K26"/>
    <mergeCell ref="H28:I28"/>
    <mergeCell ref="J28:K29"/>
    <mergeCell ref="H29:I29"/>
    <mergeCell ref="H31:I31"/>
    <mergeCell ref="H32:I32"/>
    <mergeCell ref="H34:I34"/>
    <mergeCell ref="H36:I36"/>
  </mergeCells>
  <printOptions horizontalCentered="1" verticalCentered="1"/>
  <pageMargins left="0.19652777777777777" right="0.19652777777777777" top="0.19652777777777777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MAIRIE DE BOGY</dc:creator>
  <cp:keywords/>
  <dc:description/>
  <cp:lastModifiedBy/>
  <cp:lastPrinted>2010-03-18T10:59:30Z</cp:lastPrinted>
  <dcterms:created xsi:type="dcterms:W3CDTF">2005-01-28T14:22:45Z</dcterms:created>
  <dcterms:modified xsi:type="dcterms:W3CDTF">2010-03-18T15:10:50Z</dcterms:modified>
  <cp:category/>
  <cp:version/>
  <cp:contentType/>
  <cp:contentStatus/>
  <cp:revision>17</cp:revision>
</cp:coreProperties>
</file>